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255" windowHeight="8355" tabRatio="549" activeTab="1"/>
  </bookViews>
  <sheets>
    <sheet name="Income &amp; Expenditure" sheetId="1" r:id="rId1"/>
    <sheet name="Bank Reconciliation" sheetId="2" r:id="rId2"/>
    <sheet name="progress vs budget" sheetId="3" r:id="rId3"/>
  </sheets>
  <definedNames>
    <definedName name="_xlnm.Print_Area" localSheetId="0">'Income &amp; Expenditure'!$A$1:$I$43</definedName>
  </definedNames>
  <calcPr fullCalcOnLoad="1"/>
</workbook>
</file>

<file path=xl/sharedStrings.xml><?xml version="1.0" encoding="utf-8"?>
<sst xmlns="http://schemas.openxmlformats.org/spreadsheetml/2006/main" count="99" uniqueCount="93">
  <si>
    <t>Insurance</t>
  </si>
  <si>
    <t>Audit Fee</t>
  </si>
  <si>
    <t>Street Furniture</t>
  </si>
  <si>
    <t>Poppy Wreath</t>
  </si>
  <si>
    <t>Subscriptions</t>
  </si>
  <si>
    <t>VAT</t>
  </si>
  <si>
    <t>Precept</t>
  </si>
  <si>
    <t>office equipment</t>
  </si>
  <si>
    <t>VAT refund</t>
  </si>
  <si>
    <t>RECEIPTS AND PAYMENTS ACCOUNT</t>
  </si>
  <si>
    <t>RECEIPTS</t>
  </si>
  <si>
    <t>Great Notley Times Advertising</t>
  </si>
  <si>
    <t>Bank Interest</t>
  </si>
  <si>
    <t>BDC Street Cleansing Partnership</t>
  </si>
  <si>
    <t>Total Receipts</t>
  </si>
  <si>
    <t>PAYMENTS</t>
  </si>
  <si>
    <t>Administration</t>
  </si>
  <si>
    <t>Salaries &amp; Pensions</t>
  </si>
  <si>
    <t>Motor Van Expenses</t>
  </si>
  <si>
    <t>Training</t>
  </si>
  <si>
    <t>Total Payments</t>
  </si>
  <si>
    <t>Great Notley Times/Council website</t>
  </si>
  <si>
    <t>Parish Special Events</t>
  </si>
  <si>
    <t>RECONCILIATION AT CLOSE OF BUSINESS</t>
  </si>
  <si>
    <t>Confirmed Bank Balances</t>
  </si>
  <si>
    <t>£</t>
  </si>
  <si>
    <t>Less cheques issued but not presented</t>
  </si>
  <si>
    <t>TOTAL AVAILABLE FUNDS</t>
  </si>
  <si>
    <t>Income</t>
  </si>
  <si>
    <t>Payments/Expenditure</t>
  </si>
  <si>
    <t>Lighting Supply &amp; Maintenance</t>
  </si>
  <si>
    <t>Great Notley Parish Council</t>
  </si>
  <si>
    <t>Great Notley progress against budget</t>
  </si>
  <si>
    <t>NOTES</t>
  </si>
  <si>
    <t>Office Expenses</t>
  </si>
  <si>
    <t>Postage &amp; Stationery</t>
  </si>
  <si>
    <t>Telephone &amp; Broadband</t>
  </si>
  <si>
    <t>external payroll provider</t>
  </si>
  <si>
    <t>Hall Hire</t>
  </si>
  <si>
    <t>Cllr/Clerk Training</t>
  </si>
  <si>
    <t>Election Costs</t>
  </si>
  <si>
    <t>Running costs of Van</t>
  </si>
  <si>
    <t>Travel &amp; Subsistence</t>
  </si>
  <si>
    <t>Litter picker tools and PPE</t>
  </si>
  <si>
    <t>Total Administration Expenditure</t>
  </si>
  <si>
    <t>Great Notley Times &amp; Council Web site</t>
  </si>
  <si>
    <t>Website</t>
  </si>
  <si>
    <t>Total GNT &amp; Website Expenditure</t>
  </si>
  <si>
    <t>Grants</t>
  </si>
  <si>
    <t>Village fete</t>
  </si>
  <si>
    <t>Total S.137 Expenditure</t>
  </si>
  <si>
    <t>Street Lighting &amp; Open Spaces</t>
  </si>
  <si>
    <t>War Memorial and Remembrance Day</t>
  </si>
  <si>
    <t>Total Street Lighting &amp; Open Spaces</t>
  </si>
  <si>
    <t>Storage unit</t>
  </si>
  <si>
    <t>Total</t>
  </si>
  <si>
    <t>Parish Activities</t>
  </si>
  <si>
    <t>TOTAL REVENUE EXPENDITURE</t>
  </si>
  <si>
    <t>Salaries tax and NI</t>
  </si>
  <si>
    <t>Bond Interest</t>
  </si>
  <si>
    <t>Grant funding</t>
  </si>
  <si>
    <t>other income</t>
  </si>
  <si>
    <t>street furniture</t>
  </si>
  <si>
    <t>Open spaces and War Memorial</t>
  </si>
  <si>
    <t>Play areas</t>
  </si>
  <si>
    <t>Tools and PPE</t>
  </si>
  <si>
    <t xml:space="preserve">total </t>
  </si>
  <si>
    <t>Contingency payment not shown</t>
  </si>
  <si>
    <t>Current balance</t>
  </si>
  <si>
    <t>Lighting supply and maintenance</t>
  </si>
  <si>
    <t>Safety inspections</t>
  </si>
  <si>
    <t>Figures are exclusive of VAT</t>
  </si>
  <si>
    <t>Unity Trust Current account</t>
  </si>
  <si>
    <t>Unity Trust deposit saver</t>
  </si>
  <si>
    <t>Saffron saver</t>
  </si>
  <si>
    <t>Grant and Donations</t>
  </si>
  <si>
    <t>production costs of magazine</t>
  </si>
  <si>
    <t>Open space and trees</t>
  </si>
  <si>
    <t>Clerk's working from home allowance</t>
  </si>
  <si>
    <t>New play equipment</t>
  </si>
  <si>
    <t>Play Equipment Maintenance and grass cutting</t>
  </si>
  <si>
    <t>Christmas event</t>
  </si>
  <si>
    <t>Budget 2022 - 2023</t>
  </si>
  <si>
    <t>Pension contributions (employer and employee)</t>
  </si>
  <si>
    <t>Balance b/f 30th March 2022</t>
  </si>
  <si>
    <t xml:space="preserve"> Donations and grants</t>
  </si>
  <si>
    <t>Printing / distribution</t>
  </si>
  <si>
    <t>additional litter picking</t>
  </si>
  <si>
    <t>Council tax surplus payment</t>
  </si>
  <si>
    <t>Quarterly report calculated to 30th September 2022</t>
  </si>
  <si>
    <t>actual expenditure to 30th September 2022</t>
  </si>
  <si>
    <t>on 30th September 2022</t>
  </si>
  <si>
    <t>Balance as at 30th September 2022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</si>
</sst>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;[Red]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809]dd\ mmmm\ yyyy"/>
    <numFmt numFmtId="180" formatCode="dd/mm/yyyy;@"/>
    <numFmt numFmtId="181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7" fillId="33" borderId="0" xfId="0" applyFont="1" applyFill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4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6" fillId="0" borderId="0" xfId="0" applyFont="1" applyAlignment="1">
      <alignment/>
    </xf>
    <xf numFmtId="14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2" fontId="8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5">
      <selection activeCell="I38" sqref="I38"/>
    </sheetView>
  </sheetViews>
  <sheetFormatPr defaultColWidth="9.140625" defaultRowHeight="15"/>
  <cols>
    <col min="1" max="1" width="12.28125" style="0" customWidth="1"/>
    <col min="2" max="2" width="3.28125" style="0" customWidth="1"/>
    <col min="9" max="9" width="12.8515625" style="0" customWidth="1"/>
  </cols>
  <sheetData>
    <row r="1" spans="1:9" ht="20.25">
      <c r="A1" s="32" t="s">
        <v>31</v>
      </c>
      <c r="B1" s="32"/>
      <c r="C1" s="32"/>
      <c r="D1" s="32"/>
      <c r="E1" s="32"/>
      <c r="F1" s="32"/>
      <c r="G1" s="32"/>
      <c r="H1" s="32"/>
      <c r="I1" s="32"/>
    </row>
    <row r="3" spans="1:9" ht="15.75">
      <c r="A3" s="33" t="s">
        <v>9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3" t="s">
        <v>89</v>
      </c>
      <c r="B4" s="33"/>
      <c r="C4" s="33"/>
      <c r="D4" s="33"/>
      <c r="E4" s="33"/>
      <c r="F4" s="33"/>
      <c r="G4" s="33"/>
      <c r="H4" s="33"/>
      <c r="I4" s="33"/>
    </row>
    <row r="7" spans="1:10" ht="15.75">
      <c r="A7" s="3" t="s">
        <v>10</v>
      </c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>
      <c r="A9" s="29">
        <v>44651</v>
      </c>
      <c r="B9" s="3"/>
      <c r="C9" s="3"/>
      <c r="D9" s="3"/>
      <c r="E9" s="3"/>
      <c r="F9" s="3"/>
      <c r="G9" s="3"/>
      <c r="H9" s="3"/>
      <c r="I9" s="28">
        <v>44834</v>
      </c>
      <c r="J9" s="3"/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>
      <c r="A11" s="4">
        <v>92425</v>
      </c>
      <c r="B11" s="3"/>
      <c r="C11" s="3" t="s">
        <v>6</v>
      </c>
      <c r="D11" s="3"/>
      <c r="E11" s="3"/>
      <c r="F11" s="3"/>
      <c r="G11" s="3"/>
      <c r="H11" s="3"/>
      <c r="I11" s="4">
        <v>92719</v>
      </c>
      <c r="J11" s="3"/>
    </row>
    <row r="12" spans="1:10" ht="15.75">
      <c r="A12" s="4">
        <v>1234</v>
      </c>
      <c r="B12" s="3"/>
      <c r="C12" s="3" t="s">
        <v>88</v>
      </c>
      <c r="D12" s="3"/>
      <c r="E12" s="3"/>
      <c r="F12" s="3"/>
      <c r="G12" s="3"/>
      <c r="H12" s="3"/>
      <c r="I12" s="4">
        <v>0</v>
      </c>
      <c r="J12" s="3"/>
    </row>
    <row r="13" spans="1:10" ht="15.75">
      <c r="A13" s="4">
        <v>1800</v>
      </c>
      <c r="B13" s="3"/>
      <c r="C13" s="3" t="s">
        <v>11</v>
      </c>
      <c r="D13" s="3"/>
      <c r="E13" s="3"/>
      <c r="F13" s="3"/>
      <c r="G13" s="3"/>
      <c r="H13" s="3"/>
      <c r="I13" s="4">
        <v>480</v>
      </c>
      <c r="J13" s="3"/>
    </row>
    <row r="14" spans="1:10" ht="15.75">
      <c r="A14" s="4">
        <v>1.62</v>
      </c>
      <c r="B14" s="3"/>
      <c r="C14" s="3" t="s">
        <v>12</v>
      </c>
      <c r="D14" s="3"/>
      <c r="E14" s="3"/>
      <c r="F14" s="3"/>
      <c r="G14" s="3"/>
      <c r="H14" s="3"/>
      <c r="I14" s="4">
        <v>6.36</v>
      </c>
      <c r="J14" s="3"/>
    </row>
    <row r="15" spans="1:10" ht="15.75">
      <c r="A15" s="4">
        <v>23.01</v>
      </c>
      <c r="B15" s="3"/>
      <c r="C15" s="3" t="s">
        <v>59</v>
      </c>
      <c r="D15" s="3"/>
      <c r="E15" s="3"/>
      <c r="F15" s="3"/>
      <c r="G15" s="3"/>
      <c r="H15" s="3"/>
      <c r="I15" s="4">
        <v>0</v>
      </c>
      <c r="J15" s="3"/>
    </row>
    <row r="16" spans="1:10" ht="15.75">
      <c r="A16" s="4">
        <v>9613.27</v>
      </c>
      <c r="B16" s="3"/>
      <c r="C16" s="3" t="s">
        <v>13</v>
      </c>
      <c r="D16" s="3"/>
      <c r="E16" s="3"/>
      <c r="F16" s="3"/>
      <c r="G16" s="3"/>
      <c r="H16" s="3"/>
      <c r="I16" s="4">
        <v>9844.35</v>
      </c>
      <c r="J16" s="3"/>
    </row>
    <row r="17" spans="1:10" ht="15.75">
      <c r="A17" s="4">
        <v>5280.23</v>
      </c>
      <c r="B17" s="3"/>
      <c r="C17" s="3" t="s">
        <v>8</v>
      </c>
      <c r="D17" s="3"/>
      <c r="E17" s="3"/>
      <c r="F17" s="3"/>
      <c r="G17" s="3"/>
      <c r="H17" s="3"/>
      <c r="I17" s="4">
        <v>10905.22</v>
      </c>
      <c r="J17" s="3"/>
    </row>
    <row r="18" spans="1:10" ht="15.75">
      <c r="A18" s="4">
        <v>13467.98</v>
      </c>
      <c r="B18" s="3"/>
      <c r="C18" s="3" t="s">
        <v>60</v>
      </c>
      <c r="D18" s="3"/>
      <c r="E18" s="3"/>
      <c r="F18" s="3"/>
      <c r="G18" s="3"/>
      <c r="H18" s="3"/>
      <c r="I18" s="4">
        <v>0</v>
      </c>
      <c r="J18" s="3"/>
    </row>
    <row r="19" spans="1:10" ht="15.75">
      <c r="A19" s="4">
        <v>291.1</v>
      </c>
      <c r="B19" s="3"/>
      <c r="C19" s="3" t="s">
        <v>61</v>
      </c>
      <c r="D19" s="3"/>
      <c r="E19" s="3"/>
      <c r="F19" s="3"/>
      <c r="G19" s="3"/>
      <c r="H19" s="3"/>
      <c r="I19" s="4">
        <v>41.98</v>
      </c>
      <c r="J19" s="3"/>
    </row>
    <row r="20" spans="1:10" ht="15.75">
      <c r="A20" s="4"/>
      <c r="B20" s="3"/>
      <c r="C20" s="3"/>
      <c r="D20" s="3"/>
      <c r="E20" s="3"/>
      <c r="F20" s="3"/>
      <c r="G20" s="3"/>
      <c r="H20" s="3"/>
      <c r="I20" s="3"/>
      <c r="J20" s="3"/>
    </row>
    <row r="21" spans="1:10" ht="15.75">
      <c r="A21" s="5">
        <f>SUM(A11:A20)</f>
        <v>124136.20999999999</v>
      </c>
      <c r="B21" s="6"/>
      <c r="C21" s="6" t="s">
        <v>14</v>
      </c>
      <c r="D21" s="6"/>
      <c r="E21" s="6"/>
      <c r="F21" s="6"/>
      <c r="G21" s="6"/>
      <c r="H21" s="6"/>
      <c r="I21" s="5">
        <f>SUM(I11:I20)</f>
        <v>113996.91</v>
      </c>
      <c r="J21" s="3"/>
    </row>
    <row r="22" spans="1:10" ht="15.75">
      <c r="A22" s="4"/>
      <c r="B22" s="3"/>
      <c r="C22" s="3"/>
      <c r="D22" s="3"/>
      <c r="E22" s="3"/>
      <c r="F22" s="3"/>
      <c r="G22" s="3"/>
      <c r="H22" s="3"/>
      <c r="I22" s="3"/>
      <c r="J22" s="3"/>
    </row>
    <row r="23" spans="1:9" ht="15.75">
      <c r="A23" s="4"/>
      <c r="B23" s="3"/>
      <c r="C23" s="3"/>
      <c r="D23" s="3"/>
      <c r="E23" s="3"/>
      <c r="F23" s="3"/>
      <c r="G23" s="3"/>
      <c r="H23" s="3"/>
      <c r="I23" s="3"/>
    </row>
    <row r="24" spans="1:9" ht="15.75">
      <c r="A24" s="7" t="s">
        <v>15</v>
      </c>
      <c r="B24" s="3"/>
      <c r="C24" s="3"/>
      <c r="D24" s="3"/>
      <c r="E24" s="3"/>
      <c r="F24" s="3"/>
      <c r="G24" s="3"/>
      <c r="H24" s="3"/>
      <c r="I24" s="3"/>
    </row>
    <row r="25" spans="1:9" ht="15.75">
      <c r="A25" s="4"/>
      <c r="B25" s="3"/>
      <c r="C25" s="3"/>
      <c r="D25" s="3"/>
      <c r="E25" s="3"/>
      <c r="F25" s="3"/>
      <c r="G25" s="3"/>
      <c r="H25" s="3"/>
      <c r="I25" s="3"/>
    </row>
    <row r="26" spans="1:9" ht="15.75">
      <c r="A26" s="4">
        <v>5007.82</v>
      </c>
      <c r="B26" s="3"/>
      <c r="C26" s="3" t="s">
        <v>16</v>
      </c>
      <c r="D26" s="3"/>
      <c r="E26" s="3"/>
      <c r="F26" s="3"/>
      <c r="G26" s="3"/>
      <c r="H26" s="3"/>
      <c r="I26" s="4">
        <v>3834.85</v>
      </c>
    </row>
    <row r="27" spans="1:9" ht="15.75">
      <c r="A27" s="4">
        <v>68090.43</v>
      </c>
      <c r="B27" s="3"/>
      <c r="C27" s="3" t="s">
        <v>17</v>
      </c>
      <c r="D27" s="3"/>
      <c r="E27" s="3"/>
      <c r="F27" s="3"/>
      <c r="G27" s="3"/>
      <c r="H27" s="3"/>
      <c r="I27" s="4">
        <v>35760.52</v>
      </c>
    </row>
    <row r="28" spans="1:9" ht="15.75">
      <c r="A28" s="4">
        <v>2008.03</v>
      </c>
      <c r="B28" s="3"/>
      <c r="C28" s="3" t="s">
        <v>18</v>
      </c>
      <c r="D28" s="3"/>
      <c r="E28" s="3"/>
      <c r="F28" s="3"/>
      <c r="G28" s="3"/>
      <c r="H28" s="3"/>
      <c r="I28" s="4">
        <v>2378.15</v>
      </c>
    </row>
    <row r="29" spans="1:9" ht="15.75">
      <c r="A29" s="4">
        <v>200</v>
      </c>
      <c r="B29" s="3"/>
      <c r="C29" s="3" t="s">
        <v>19</v>
      </c>
      <c r="D29" s="3"/>
      <c r="E29" s="3"/>
      <c r="F29" s="3"/>
      <c r="G29" s="3"/>
      <c r="H29" s="3"/>
      <c r="I29" s="4">
        <v>25</v>
      </c>
    </row>
    <row r="30" spans="1:9" ht="15.75">
      <c r="A30" s="4">
        <v>5980.23</v>
      </c>
      <c r="B30" s="3"/>
      <c r="C30" s="3" t="s">
        <v>21</v>
      </c>
      <c r="D30" s="3"/>
      <c r="E30" s="3"/>
      <c r="F30" s="3"/>
      <c r="G30" s="3"/>
      <c r="H30" s="3"/>
      <c r="I30" s="4">
        <v>2079.72</v>
      </c>
    </row>
    <row r="31" spans="1:9" ht="15.75">
      <c r="A31" s="4">
        <v>424</v>
      </c>
      <c r="B31" s="3"/>
      <c r="C31" s="3" t="s">
        <v>85</v>
      </c>
      <c r="D31" s="3"/>
      <c r="E31" s="3"/>
      <c r="F31" s="3"/>
      <c r="G31" s="3"/>
      <c r="H31" s="3"/>
      <c r="I31" s="4">
        <v>1930</v>
      </c>
    </row>
    <row r="32" spans="1:9" ht="15.75">
      <c r="A32" s="4">
        <v>1360.85</v>
      </c>
      <c r="B32" s="3"/>
      <c r="C32" s="3" t="s">
        <v>62</v>
      </c>
      <c r="D32" s="3"/>
      <c r="E32" s="3"/>
      <c r="F32" s="3"/>
      <c r="G32" s="3"/>
      <c r="H32" s="3"/>
      <c r="I32" s="4">
        <v>792.9</v>
      </c>
    </row>
    <row r="33" spans="1:9" ht="15.75">
      <c r="A33" s="4">
        <v>1284.41</v>
      </c>
      <c r="B33" s="3"/>
      <c r="C33" s="3" t="s">
        <v>30</v>
      </c>
      <c r="D33" s="3"/>
      <c r="E33" s="3"/>
      <c r="F33" s="3"/>
      <c r="G33" s="3"/>
      <c r="H33" s="3"/>
      <c r="I33" s="4">
        <v>443.19</v>
      </c>
    </row>
    <row r="34" spans="1:9" ht="15.75">
      <c r="A34" s="4">
        <v>54</v>
      </c>
      <c r="B34" s="3"/>
      <c r="C34" s="3" t="s">
        <v>63</v>
      </c>
      <c r="D34" s="3"/>
      <c r="E34" s="3"/>
      <c r="F34" s="3"/>
      <c r="G34" s="3"/>
      <c r="H34" s="3"/>
      <c r="I34" s="4">
        <v>450</v>
      </c>
    </row>
    <row r="35" spans="1:9" ht="15.75">
      <c r="A35" s="4">
        <v>46952.09</v>
      </c>
      <c r="B35" s="3"/>
      <c r="C35" s="3" t="s">
        <v>64</v>
      </c>
      <c r="D35" s="3"/>
      <c r="E35" s="3"/>
      <c r="F35" s="3"/>
      <c r="G35" s="3"/>
      <c r="H35" s="3"/>
      <c r="I35" s="4">
        <v>4645.07</v>
      </c>
    </row>
    <row r="36" spans="1:9" ht="15.75">
      <c r="A36" s="4">
        <v>10905.22</v>
      </c>
      <c r="B36" s="3"/>
      <c r="C36" s="3" t="s">
        <v>5</v>
      </c>
      <c r="D36" s="3"/>
      <c r="E36" s="3"/>
      <c r="F36" s="3"/>
      <c r="G36" s="3"/>
      <c r="H36" s="3"/>
      <c r="I36" s="4">
        <v>1901.51</v>
      </c>
    </row>
    <row r="37" spans="1:9" ht="15.75">
      <c r="A37" s="4">
        <v>1198.95</v>
      </c>
      <c r="B37" s="3"/>
      <c r="C37" s="3" t="s">
        <v>4</v>
      </c>
      <c r="D37" s="3"/>
      <c r="E37" s="3"/>
      <c r="F37" s="3"/>
      <c r="G37" s="3"/>
      <c r="H37" s="3"/>
      <c r="I37" s="4">
        <v>1101.35</v>
      </c>
    </row>
    <row r="38" spans="1:9" ht="15.75">
      <c r="A38" s="4">
        <v>350</v>
      </c>
      <c r="B38" s="3"/>
      <c r="C38" s="3" t="s">
        <v>54</v>
      </c>
      <c r="D38" s="3"/>
      <c r="E38" s="3"/>
      <c r="F38" s="3"/>
      <c r="G38" s="3"/>
      <c r="H38" s="3"/>
      <c r="I38" s="4">
        <v>182</v>
      </c>
    </row>
    <row r="39" spans="1:9" ht="15.75">
      <c r="A39" s="4">
        <v>1360.33</v>
      </c>
      <c r="B39" s="3"/>
      <c r="C39" s="3" t="s">
        <v>22</v>
      </c>
      <c r="D39" s="3"/>
      <c r="E39" s="3"/>
      <c r="F39" s="3"/>
      <c r="G39" s="3"/>
      <c r="H39" s="3"/>
      <c r="I39" s="4">
        <v>0</v>
      </c>
    </row>
    <row r="40" spans="1:9" ht="15.75">
      <c r="A40" s="4">
        <v>406.13</v>
      </c>
      <c r="B40" s="3"/>
      <c r="C40" s="3" t="s">
        <v>65</v>
      </c>
      <c r="D40" s="3"/>
      <c r="E40" s="3"/>
      <c r="F40" s="3"/>
      <c r="G40" s="3"/>
      <c r="H40" s="3"/>
      <c r="I40" s="4">
        <v>54.13</v>
      </c>
    </row>
    <row r="41" spans="1:9" ht="15.75">
      <c r="A41" s="5">
        <f>SUM(A26:A40)</f>
        <v>145582.49</v>
      </c>
      <c r="B41" s="6"/>
      <c r="C41" s="6" t="s">
        <v>20</v>
      </c>
      <c r="D41" s="6"/>
      <c r="E41" s="6"/>
      <c r="F41" s="6"/>
      <c r="G41" s="6"/>
      <c r="H41" s="6"/>
      <c r="I41" s="5">
        <f>SUM(I26:I40)</f>
        <v>55578.39</v>
      </c>
    </row>
    <row r="42" spans="1:9" ht="15.75">
      <c r="A42" s="4"/>
      <c r="B42" s="3"/>
      <c r="C42" s="3"/>
      <c r="D42" s="3"/>
      <c r="E42" s="3"/>
      <c r="F42" s="3"/>
      <c r="G42" s="3"/>
      <c r="H42" s="3"/>
      <c r="I42" s="3"/>
    </row>
    <row r="43" spans="1:9" ht="15.75">
      <c r="A43" s="4"/>
      <c r="B43" s="3"/>
      <c r="C43" s="3"/>
      <c r="D43" s="3"/>
      <c r="E43" s="3"/>
      <c r="F43" s="3"/>
      <c r="G43" s="3"/>
      <c r="H43" s="3"/>
      <c r="I43" s="3"/>
    </row>
    <row r="44" spans="1:9" ht="15.75">
      <c r="A44" s="4"/>
      <c r="B44" s="3"/>
      <c r="C44" s="3"/>
      <c r="D44" s="3"/>
      <c r="E44" s="3"/>
      <c r="F44" s="3"/>
      <c r="G44" s="3"/>
      <c r="H44" s="3"/>
      <c r="I44" s="3"/>
    </row>
    <row r="45" spans="1:9" ht="15.75">
      <c r="A45" s="4"/>
      <c r="B45" s="3"/>
      <c r="C45" s="3"/>
      <c r="D45" s="3"/>
      <c r="E45" s="3"/>
      <c r="F45" s="3"/>
      <c r="G45" s="3"/>
      <c r="H45" s="3"/>
      <c r="I45" s="3"/>
    </row>
    <row r="46" spans="1:9" ht="15.75">
      <c r="A46" s="4"/>
      <c r="B46" s="3"/>
      <c r="C46" s="3"/>
      <c r="D46" s="3"/>
      <c r="E46" s="3"/>
      <c r="F46" s="3"/>
      <c r="G46" s="3"/>
      <c r="H46" s="3"/>
      <c r="I46" s="3"/>
    </row>
    <row r="47" spans="1:9" ht="15.75">
      <c r="A47" s="4"/>
      <c r="B47" s="3"/>
      <c r="C47" s="3"/>
      <c r="D47" s="3"/>
      <c r="E47" s="3"/>
      <c r="F47" s="3"/>
      <c r="G47" s="3"/>
      <c r="H47" s="3"/>
      <c r="I47" s="3"/>
    </row>
    <row r="48" spans="1:9" ht="15.75">
      <c r="A48" s="4"/>
      <c r="B48" s="3"/>
      <c r="C48" s="3"/>
      <c r="D48" s="3"/>
      <c r="E48" s="3"/>
      <c r="F48" s="3"/>
      <c r="G48" s="3"/>
      <c r="H48" s="3"/>
      <c r="I48" s="3"/>
    </row>
    <row r="49" spans="1:9" ht="15.75">
      <c r="A49" s="4"/>
      <c r="B49" s="3"/>
      <c r="C49" s="3"/>
      <c r="D49" s="3"/>
      <c r="E49" s="3"/>
      <c r="F49" s="3"/>
      <c r="G49" s="3"/>
      <c r="H49" s="3"/>
      <c r="I49" s="3"/>
    </row>
    <row r="50" spans="1:9" ht="15.75">
      <c r="A50" s="4"/>
      <c r="B50" s="3"/>
      <c r="C50" s="3"/>
      <c r="D50" s="3"/>
      <c r="E50" s="3"/>
      <c r="F50" s="3"/>
      <c r="G50" s="3"/>
      <c r="H50" s="3"/>
      <c r="I50" s="3"/>
    </row>
    <row r="51" spans="1:9" ht="15.75">
      <c r="A51" s="4"/>
      <c r="B51" s="3"/>
      <c r="C51" s="3"/>
      <c r="D51" s="3"/>
      <c r="E51" s="3"/>
      <c r="F51" s="3"/>
      <c r="G51" s="3"/>
      <c r="H51" s="3"/>
      <c r="I51" s="3"/>
    </row>
    <row r="52" spans="1:9" ht="15.75">
      <c r="A52" s="4"/>
      <c r="B52" s="3"/>
      <c r="C52" s="3"/>
      <c r="D52" s="3"/>
      <c r="E52" s="3"/>
      <c r="F52" s="3"/>
      <c r="G52" s="3"/>
      <c r="H52" s="3"/>
      <c r="I52" s="3"/>
    </row>
    <row r="53" spans="1:9" ht="15.75">
      <c r="A53" s="3"/>
      <c r="B53" s="3"/>
      <c r="C53" s="3"/>
      <c r="D53" s="3"/>
      <c r="E53" s="3"/>
      <c r="F53" s="3"/>
      <c r="G53" s="3"/>
      <c r="H53" s="3"/>
      <c r="I53" s="3"/>
    </row>
    <row r="54" spans="1:9" ht="15.75">
      <c r="A54" s="3"/>
      <c r="B54" s="3"/>
      <c r="C54" s="3"/>
      <c r="D54" s="3"/>
      <c r="E54" s="3"/>
      <c r="F54" s="3"/>
      <c r="G54" s="3"/>
      <c r="H54" s="3"/>
      <c r="I54" s="3"/>
    </row>
    <row r="55" spans="1:9" ht="15.75">
      <c r="A55" s="3"/>
      <c r="B55" s="3"/>
      <c r="C55" s="3"/>
      <c r="D55" s="3"/>
      <c r="E55" s="3"/>
      <c r="F55" s="3"/>
      <c r="G55" s="3"/>
      <c r="H55" s="3"/>
      <c r="I55" s="3"/>
    </row>
    <row r="56" spans="1:9" ht="15.75">
      <c r="A56" s="3"/>
      <c r="B56" s="3"/>
      <c r="C56" s="3"/>
      <c r="D56" s="3"/>
      <c r="E56" s="3"/>
      <c r="F56" s="3"/>
      <c r="G56" s="3"/>
      <c r="H56" s="3"/>
      <c r="I56" s="3"/>
    </row>
    <row r="57" spans="1:9" ht="15.75">
      <c r="A57" s="3"/>
      <c r="B57" s="3"/>
      <c r="C57" s="3"/>
      <c r="D57" s="3"/>
      <c r="E57" s="3"/>
      <c r="F57" s="3"/>
      <c r="G57" s="3"/>
      <c r="H57" s="3"/>
      <c r="I57" s="3"/>
    </row>
    <row r="58" spans="1:9" ht="15.75">
      <c r="A58" s="3"/>
      <c r="B58" s="3"/>
      <c r="C58" s="3"/>
      <c r="D58" s="3"/>
      <c r="E58" s="3"/>
      <c r="F58" s="3"/>
      <c r="G58" s="3"/>
      <c r="H58" s="3"/>
      <c r="I58" s="3"/>
    </row>
    <row r="59" spans="1:9" ht="15.75">
      <c r="A59" s="3"/>
      <c r="B59" s="3"/>
      <c r="C59" s="3"/>
      <c r="D59" s="3"/>
      <c r="E59" s="3"/>
      <c r="F59" s="3"/>
      <c r="G59" s="3"/>
      <c r="H59" s="3"/>
      <c r="I59" s="3"/>
    </row>
    <row r="60" spans="1:9" ht="15.75">
      <c r="A60" s="3"/>
      <c r="B60" s="3"/>
      <c r="C60" s="3"/>
      <c r="D60" s="3"/>
      <c r="E60" s="3"/>
      <c r="F60" s="3"/>
      <c r="G60" s="3"/>
      <c r="H60" s="3"/>
      <c r="I60" s="3"/>
    </row>
    <row r="61" spans="1:9" ht="15.75">
      <c r="A61" s="3"/>
      <c r="B61" s="3"/>
      <c r="C61" s="3"/>
      <c r="D61" s="3"/>
      <c r="E61" s="3"/>
      <c r="F61" s="3"/>
      <c r="G61" s="3"/>
      <c r="H61" s="3"/>
      <c r="I61" s="3"/>
    </row>
  </sheetData>
  <sheetProtection/>
  <mergeCells count="3">
    <mergeCell ref="A1:I1"/>
    <mergeCell ref="A3:I3"/>
    <mergeCell ref="A4:I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5" max="5" width="9.57421875" style="0" bestFit="1" customWidth="1"/>
    <col min="6" max="6" width="2.140625" style="0" customWidth="1"/>
    <col min="10" max="10" width="9.57421875" style="0" bestFit="1" customWidth="1"/>
    <col min="14" max="14" width="10.28125" style="0" bestFit="1" customWidth="1"/>
  </cols>
  <sheetData>
    <row r="1" spans="1:10" ht="20.25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15.75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>
      <c r="A4" s="33" t="s">
        <v>91</v>
      </c>
      <c r="B4" s="33"/>
      <c r="C4" s="33"/>
      <c r="D4" s="33"/>
      <c r="E4" s="33"/>
      <c r="F4" s="33"/>
      <c r="G4" s="33"/>
      <c r="H4" s="33"/>
      <c r="I4" s="33"/>
      <c r="J4" s="33"/>
    </row>
    <row r="7" spans="1:10" ht="15">
      <c r="A7" t="s">
        <v>24</v>
      </c>
      <c r="J7" s="8" t="s">
        <v>25</v>
      </c>
    </row>
    <row r="9" spans="1:10" ht="15">
      <c r="A9" t="s">
        <v>72</v>
      </c>
      <c r="J9" s="2">
        <v>127768.75</v>
      </c>
    </row>
    <row r="10" spans="1:10" ht="15">
      <c r="A10" t="s">
        <v>73</v>
      </c>
      <c r="J10" s="2">
        <v>2684.72</v>
      </c>
    </row>
    <row r="11" spans="1:10" ht="15">
      <c r="A11" t="s">
        <v>74</v>
      </c>
      <c r="J11" s="2">
        <v>46035.34</v>
      </c>
    </row>
    <row r="12" spans="1:10" ht="15">
      <c r="A12" s="9" t="s">
        <v>92</v>
      </c>
      <c r="B12" s="9"/>
      <c r="C12" s="9"/>
      <c r="D12" s="9"/>
      <c r="E12" s="9"/>
      <c r="F12" s="9"/>
      <c r="G12" s="9"/>
      <c r="H12" s="9"/>
      <c r="I12" s="9"/>
      <c r="J12" s="10">
        <f>SUM(J9:J11)</f>
        <v>176488.81</v>
      </c>
    </row>
    <row r="13" spans="1:10" ht="15">
      <c r="A13" t="s">
        <v>26</v>
      </c>
      <c r="J13" s="2">
        <v>0</v>
      </c>
    </row>
    <row r="14" spans="1:10" ht="15">
      <c r="A14" s="13" t="s">
        <v>27</v>
      </c>
      <c r="B14" s="11"/>
      <c r="C14" s="11"/>
      <c r="D14" s="11"/>
      <c r="E14" s="11"/>
      <c r="F14" s="11"/>
      <c r="G14" s="11"/>
      <c r="H14" s="11"/>
      <c r="I14" s="11"/>
      <c r="J14" s="12">
        <v>176488.81</v>
      </c>
    </row>
    <row r="15" ht="15">
      <c r="J15" s="2"/>
    </row>
    <row r="16" spans="5:10" ht="15">
      <c r="E16" s="1" t="s">
        <v>25</v>
      </c>
      <c r="F16" s="1"/>
      <c r="G16" s="1"/>
      <c r="H16" s="1"/>
      <c r="I16" s="1"/>
      <c r="J16" s="1" t="s">
        <v>25</v>
      </c>
    </row>
    <row r="18" spans="1:10" ht="15">
      <c r="A18" t="s">
        <v>84</v>
      </c>
      <c r="E18" s="2">
        <v>118070.29</v>
      </c>
      <c r="G18" t="s">
        <v>68</v>
      </c>
      <c r="J18" s="2">
        <v>155445.33</v>
      </c>
    </row>
    <row r="19" spans="1:10" ht="15">
      <c r="A19" t="s">
        <v>28</v>
      </c>
      <c r="E19" s="2">
        <v>67391.88</v>
      </c>
      <c r="G19" t="s">
        <v>29</v>
      </c>
      <c r="J19" s="2">
        <v>30016.84</v>
      </c>
    </row>
    <row r="20" spans="1:14" ht="15">
      <c r="A20" s="11"/>
      <c r="B20" s="11"/>
      <c r="C20" s="11"/>
      <c r="D20" s="11"/>
      <c r="E20" s="12">
        <f>SUM(E18:E19)</f>
        <v>185462.16999999998</v>
      </c>
      <c r="F20" s="11"/>
      <c r="G20" s="11"/>
      <c r="H20" s="11"/>
      <c r="I20" s="11"/>
      <c r="J20" s="12">
        <f>SUM(J18:J19)</f>
        <v>185462.16999999998</v>
      </c>
      <c r="N20" s="2"/>
    </row>
    <row r="21" spans="5:10" ht="15">
      <c r="E21" s="2"/>
      <c r="J21" s="2"/>
    </row>
    <row r="22" spans="5:10" ht="15">
      <c r="E22" s="2"/>
      <c r="J22" s="2"/>
    </row>
    <row r="23" spans="5:10" ht="15">
      <c r="E23" s="2"/>
      <c r="J23" s="2"/>
    </row>
    <row r="24" ht="15">
      <c r="E24" s="2"/>
    </row>
  </sheetData>
  <sheetProtection/>
  <mergeCells count="3">
    <mergeCell ref="A1:J1"/>
    <mergeCell ref="A3:J3"/>
    <mergeCell ref="A4:J4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0">
      <selection activeCell="C56" sqref="C56"/>
    </sheetView>
  </sheetViews>
  <sheetFormatPr defaultColWidth="9.140625" defaultRowHeight="15"/>
  <cols>
    <col min="1" max="1" width="42.57421875" style="0" customWidth="1"/>
    <col min="2" max="2" width="21.00390625" style="0" customWidth="1"/>
    <col min="3" max="3" width="23.140625" style="0" customWidth="1"/>
    <col min="4" max="4" width="22.57421875" style="0" customWidth="1"/>
  </cols>
  <sheetData>
    <row r="1" spans="1:4" ht="15.75">
      <c r="A1" s="14" t="s">
        <v>32</v>
      </c>
      <c r="B1" s="15"/>
      <c r="D1" s="15"/>
    </row>
    <row r="2" spans="1:4" ht="31.5">
      <c r="A2" s="16"/>
      <c r="B2" s="18" t="s">
        <v>82</v>
      </c>
      <c r="C2" s="19" t="s">
        <v>90</v>
      </c>
      <c r="D2" s="18" t="s">
        <v>33</v>
      </c>
    </row>
    <row r="3" spans="1:4" ht="15.75">
      <c r="A3" s="16" t="s">
        <v>16</v>
      </c>
      <c r="B3" s="20"/>
      <c r="D3" s="15"/>
    </row>
    <row r="4" spans="1:4" ht="15.75">
      <c r="A4" s="16"/>
      <c r="B4" s="20"/>
      <c r="D4" s="15"/>
    </row>
    <row r="5" spans="1:4" ht="15.75">
      <c r="A5" s="17" t="s">
        <v>58</v>
      </c>
      <c r="B5" s="30">
        <v>61770</v>
      </c>
      <c r="C5" s="25">
        <v>29793.54</v>
      </c>
      <c r="D5" s="21"/>
    </row>
    <row r="6" spans="1:4" ht="30.75">
      <c r="A6" s="20" t="s">
        <v>83</v>
      </c>
      <c r="B6" s="30">
        <v>9595</v>
      </c>
      <c r="C6" s="25">
        <v>5966.98</v>
      </c>
      <c r="D6" s="21"/>
    </row>
    <row r="7" spans="1:4" ht="15.75">
      <c r="A7" s="20" t="s">
        <v>78</v>
      </c>
      <c r="B7" s="30">
        <v>207.96</v>
      </c>
      <c r="C7" s="25">
        <v>103.98</v>
      </c>
      <c r="D7" s="21"/>
    </row>
    <row r="8" spans="1:4" ht="15.75">
      <c r="A8" s="20" t="s">
        <v>34</v>
      </c>
      <c r="B8" s="30">
        <v>1500</v>
      </c>
      <c r="C8" s="25">
        <v>481.17</v>
      </c>
      <c r="D8" s="21"/>
    </row>
    <row r="9" spans="1:4" ht="15.75">
      <c r="A9" s="17" t="s">
        <v>7</v>
      </c>
      <c r="B9" s="30">
        <v>1000</v>
      </c>
      <c r="C9" s="25">
        <v>0</v>
      </c>
      <c r="D9" s="21"/>
    </row>
    <row r="10" spans="1:4" ht="15.75">
      <c r="A10" s="17" t="s">
        <v>35</v>
      </c>
      <c r="B10" s="30">
        <v>350</v>
      </c>
      <c r="C10" s="25">
        <v>34.32</v>
      </c>
      <c r="D10" s="15"/>
    </row>
    <row r="11" spans="1:4" ht="15.75">
      <c r="A11" s="17" t="s">
        <v>36</v>
      </c>
      <c r="B11" s="30">
        <v>850</v>
      </c>
      <c r="C11" s="25">
        <v>400.84</v>
      </c>
      <c r="D11" s="15"/>
    </row>
    <row r="12" spans="1:4" ht="15.75">
      <c r="A12" s="17" t="s">
        <v>0</v>
      </c>
      <c r="B12" s="30">
        <v>2200</v>
      </c>
      <c r="C12" s="25">
        <v>1793.15</v>
      </c>
      <c r="D12" s="21"/>
    </row>
    <row r="13" spans="1:4" ht="15.75">
      <c r="A13" s="17" t="s">
        <v>37</v>
      </c>
      <c r="B13" s="30">
        <v>600</v>
      </c>
      <c r="C13" s="25">
        <v>210.6</v>
      </c>
      <c r="D13" s="21"/>
    </row>
    <row r="14" spans="1:4" ht="15.75">
      <c r="A14" s="17" t="s">
        <v>38</v>
      </c>
      <c r="B14" s="30">
        <v>200</v>
      </c>
      <c r="C14" s="25">
        <v>55</v>
      </c>
      <c r="D14" s="15"/>
    </row>
    <row r="15" spans="1:4" ht="15.75">
      <c r="A15" s="17" t="s">
        <v>4</v>
      </c>
      <c r="B15" s="30">
        <v>1200</v>
      </c>
      <c r="C15" s="25">
        <v>1101.35</v>
      </c>
      <c r="D15" s="15"/>
    </row>
    <row r="16" spans="1:4" ht="15.75">
      <c r="A16" s="17" t="s">
        <v>39</v>
      </c>
      <c r="B16" s="30">
        <v>200</v>
      </c>
      <c r="C16" s="25">
        <v>25</v>
      </c>
      <c r="D16" s="15"/>
    </row>
    <row r="17" spans="1:4" ht="15.75">
      <c r="A17" s="17" t="s">
        <v>40</v>
      </c>
      <c r="B17" s="30">
        <v>0</v>
      </c>
      <c r="C17" s="25">
        <v>0</v>
      </c>
      <c r="D17" s="21"/>
    </row>
    <row r="18" spans="1:4" ht="15.75">
      <c r="A18" s="17" t="s">
        <v>1</v>
      </c>
      <c r="B18" s="30">
        <v>600</v>
      </c>
      <c r="C18" s="25">
        <v>635</v>
      </c>
      <c r="D18" s="15"/>
    </row>
    <row r="19" spans="1:4" ht="15.75">
      <c r="A19" s="17" t="s">
        <v>41</v>
      </c>
      <c r="B19" s="30">
        <v>2000</v>
      </c>
      <c r="C19" s="25">
        <v>2378.15</v>
      </c>
      <c r="D19" s="15"/>
    </row>
    <row r="20" spans="1:4" ht="15.75">
      <c r="A20" s="17" t="s">
        <v>42</v>
      </c>
      <c r="B20" s="30">
        <v>100</v>
      </c>
      <c r="C20" s="25">
        <v>120.79</v>
      </c>
      <c r="D20" s="15"/>
    </row>
    <row r="21" spans="1:4" ht="15.75">
      <c r="A21" s="17" t="s">
        <v>43</v>
      </c>
      <c r="B21" s="30">
        <v>500</v>
      </c>
      <c r="C21" s="25">
        <v>54.13</v>
      </c>
      <c r="D21" s="15"/>
    </row>
    <row r="22" spans="1:4" ht="15.75">
      <c r="A22" s="17"/>
      <c r="B22" s="15"/>
      <c r="C22" s="25"/>
      <c r="D22" s="15"/>
    </row>
    <row r="23" spans="1:4" ht="15.75">
      <c r="A23" s="16" t="s">
        <v>44</v>
      </c>
      <c r="B23" s="24">
        <f>SUM(B5:B22)</f>
        <v>82872.96</v>
      </c>
      <c r="C23" s="26">
        <f>SUM(C5:C22)</f>
        <v>43154</v>
      </c>
      <c r="D23" s="15"/>
    </row>
    <row r="24" spans="1:4" ht="15.75">
      <c r="A24" s="17"/>
      <c r="B24" s="20"/>
      <c r="C24" s="17"/>
      <c r="D24" s="15"/>
    </row>
    <row r="25" spans="1:4" ht="31.5">
      <c r="A25" s="22" t="s">
        <v>45</v>
      </c>
      <c r="B25" s="20"/>
      <c r="D25" s="15"/>
    </row>
    <row r="26" spans="1:4" ht="15.75">
      <c r="A26" s="17" t="s">
        <v>86</v>
      </c>
      <c r="B26" s="30">
        <v>6000</v>
      </c>
      <c r="C26" s="25">
        <v>1864.73</v>
      </c>
      <c r="D26" s="21"/>
    </row>
    <row r="27" spans="1:4" ht="15.75">
      <c r="A27" s="17" t="s">
        <v>76</v>
      </c>
      <c r="B27" s="30">
        <v>225</v>
      </c>
      <c r="C27" s="25">
        <v>150</v>
      </c>
      <c r="D27" s="21"/>
    </row>
    <row r="28" spans="1:4" ht="15.75">
      <c r="A28" s="17" t="s">
        <v>46</v>
      </c>
      <c r="B28" s="30">
        <v>300</v>
      </c>
      <c r="C28" s="25">
        <v>64.99</v>
      </c>
      <c r="D28" s="15"/>
    </row>
    <row r="29" spans="1:4" ht="15.75">
      <c r="A29" s="16" t="s">
        <v>47</v>
      </c>
      <c r="B29" s="31">
        <f>SUM(B26:B28)</f>
        <v>6525</v>
      </c>
      <c r="C29" s="26">
        <f>SUM(C26:C28)</f>
        <v>2079.72</v>
      </c>
      <c r="D29" s="15"/>
    </row>
    <row r="30" spans="1:4" ht="15.75">
      <c r="A30" s="17"/>
      <c r="B30" s="30"/>
      <c r="D30" s="15"/>
    </row>
    <row r="31" spans="1:4" ht="15.75">
      <c r="A31" s="16" t="s">
        <v>75</v>
      </c>
      <c r="B31" s="30"/>
      <c r="D31" s="15"/>
    </row>
    <row r="32" spans="1:4" ht="15.75">
      <c r="A32" s="17" t="s">
        <v>3</v>
      </c>
      <c r="B32" s="30">
        <v>135</v>
      </c>
      <c r="C32" s="25">
        <v>0</v>
      </c>
      <c r="D32" s="15"/>
    </row>
    <row r="33" spans="1:4" ht="15.75">
      <c r="A33" s="17" t="s">
        <v>48</v>
      </c>
      <c r="B33" s="30">
        <v>1200</v>
      </c>
      <c r="C33" s="25">
        <v>0</v>
      </c>
      <c r="D33" s="15"/>
    </row>
    <row r="34" spans="1:4" ht="15.75">
      <c r="A34" s="17" t="s">
        <v>49</v>
      </c>
      <c r="B34" s="30">
        <v>1800</v>
      </c>
      <c r="C34" s="25">
        <v>1930</v>
      </c>
      <c r="D34" s="15"/>
    </row>
    <row r="35" spans="1:4" ht="15.75">
      <c r="A35" s="16" t="s">
        <v>50</v>
      </c>
      <c r="B35" s="26">
        <f>SUM(B32:B34)</f>
        <v>3135</v>
      </c>
      <c r="C35" s="26">
        <f>SUM(C32:C34)</f>
        <v>1930</v>
      </c>
      <c r="D35" s="15"/>
    </row>
    <row r="36" spans="1:4" ht="15.75">
      <c r="A36" s="16"/>
      <c r="B36" s="30"/>
      <c r="D36" s="15"/>
    </row>
    <row r="37" spans="1:4" ht="15.75">
      <c r="A37" s="16" t="s">
        <v>51</v>
      </c>
      <c r="B37" s="30"/>
      <c r="D37" s="15"/>
    </row>
    <row r="38" spans="1:4" ht="15.75">
      <c r="A38" s="17"/>
      <c r="B38" s="30"/>
      <c r="C38" s="25"/>
      <c r="D38" s="15"/>
    </row>
    <row r="39" spans="1:4" ht="15.75">
      <c r="A39" s="17" t="s">
        <v>69</v>
      </c>
      <c r="B39" s="30">
        <v>1500</v>
      </c>
      <c r="C39" s="25">
        <v>443.19</v>
      </c>
      <c r="D39" s="15"/>
    </row>
    <row r="40" spans="1:4" ht="30.75">
      <c r="A40" s="20" t="s">
        <v>80</v>
      </c>
      <c r="B40" s="30">
        <v>1150</v>
      </c>
      <c r="C40" s="25">
        <v>1602.8</v>
      </c>
      <c r="D40" s="15"/>
    </row>
    <row r="41" spans="1:4" ht="15.75">
      <c r="A41" s="17" t="s">
        <v>79</v>
      </c>
      <c r="B41" s="30">
        <v>2000</v>
      </c>
      <c r="C41" s="25">
        <v>2571.27</v>
      </c>
      <c r="D41" s="15"/>
    </row>
    <row r="42" spans="1:4" ht="15.75">
      <c r="A42" s="17" t="s">
        <v>70</v>
      </c>
      <c r="B42" s="30">
        <v>500</v>
      </c>
      <c r="C42" s="25">
        <v>247</v>
      </c>
      <c r="D42" s="15"/>
    </row>
    <row r="43" spans="1:4" ht="15.75">
      <c r="A43" s="17" t="s">
        <v>2</v>
      </c>
      <c r="B43" s="30">
        <v>2000</v>
      </c>
      <c r="C43" s="25">
        <v>792.9</v>
      </c>
      <c r="D43" s="21"/>
    </row>
    <row r="44" spans="1:4" ht="15.75">
      <c r="A44" s="17" t="s">
        <v>77</v>
      </c>
      <c r="B44" s="30">
        <v>500</v>
      </c>
      <c r="C44" s="25">
        <v>450</v>
      </c>
      <c r="D44" s="15"/>
    </row>
    <row r="45" spans="1:4" ht="15.75">
      <c r="A45" s="17" t="s">
        <v>87</v>
      </c>
      <c r="B45" s="30">
        <v>500</v>
      </c>
      <c r="C45" s="25">
        <v>224</v>
      </c>
      <c r="D45" s="15"/>
    </row>
    <row r="46" spans="1:4" ht="15.75">
      <c r="A46" s="17" t="s">
        <v>52</v>
      </c>
      <c r="B46" s="30">
        <v>400</v>
      </c>
      <c r="C46" s="25">
        <v>0</v>
      </c>
      <c r="D46" s="15"/>
    </row>
    <row r="47" spans="1:4" ht="15.75">
      <c r="A47" s="22" t="s">
        <v>53</v>
      </c>
      <c r="B47" s="26">
        <f>SUM(B39:B46)</f>
        <v>8550</v>
      </c>
      <c r="C47" s="26">
        <f>SUM(C38:C46)</f>
        <v>6331.16</v>
      </c>
      <c r="D47" s="23"/>
    </row>
    <row r="48" spans="1:4" ht="15.75">
      <c r="A48" s="22"/>
      <c r="B48" s="31"/>
      <c r="C48" s="26"/>
      <c r="D48" s="23"/>
    </row>
    <row r="49" spans="1:4" ht="15.75">
      <c r="A49" s="22" t="s">
        <v>54</v>
      </c>
      <c r="B49" s="30">
        <v>300</v>
      </c>
      <c r="C49" s="25">
        <v>182</v>
      </c>
      <c r="D49" s="21"/>
    </row>
    <row r="50" spans="1:4" ht="15.75">
      <c r="A50" s="22" t="s">
        <v>55</v>
      </c>
      <c r="B50" s="31">
        <f>SUM(B49)</f>
        <v>300</v>
      </c>
      <c r="C50" s="26">
        <f>SUM(C49)</f>
        <v>182</v>
      </c>
      <c r="D50" s="23"/>
    </row>
    <row r="51" spans="1:4" ht="15.75">
      <c r="A51" s="22"/>
      <c r="B51" s="31"/>
      <c r="C51" s="26"/>
      <c r="D51" s="23"/>
    </row>
    <row r="52" spans="1:4" ht="15.75">
      <c r="A52" s="22" t="s">
        <v>56</v>
      </c>
      <c r="B52" s="30"/>
      <c r="C52" s="2"/>
      <c r="D52" s="15"/>
    </row>
    <row r="53" spans="1:4" ht="15.75">
      <c r="A53" s="17" t="s">
        <v>81</v>
      </c>
      <c r="B53" s="30">
        <v>2000</v>
      </c>
      <c r="C53" s="25">
        <v>0</v>
      </c>
      <c r="D53" s="15"/>
    </row>
    <row r="54" spans="1:4" ht="15.75">
      <c r="A54" s="17" t="s">
        <v>66</v>
      </c>
      <c r="B54" s="31">
        <f>SUM(B53)</f>
        <v>2000</v>
      </c>
      <c r="C54" s="26">
        <f>SUM(C53:C53)</f>
        <v>0</v>
      </c>
      <c r="D54" s="15"/>
    </row>
    <row r="55" spans="1:4" ht="15.75">
      <c r="A55" s="17"/>
      <c r="B55" s="30"/>
      <c r="C55" s="25"/>
      <c r="D55" s="15"/>
    </row>
    <row r="56" spans="1:4" ht="15.75">
      <c r="A56" s="16" t="s">
        <v>57</v>
      </c>
      <c r="B56" s="26">
        <f>SUM(B23,B29,B35,B47,B50,B53)</f>
        <v>103382.96</v>
      </c>
      <c r="C56" s="26">
        <f>SUM(C23,C29,C35,C47,C50,C54)</f>
        <v>53676.880000000005</v>
      </c>
      <c r="D56" s="21"/>
    </row>
    <row r="57" spans="1:4" ht="15.75">
      <c r="A57" s="16"/>
      <c r="B57" s="26"/>
      <c r="C57" s="24"/>
      <c r="D57" s="21"/>
    </row>
    <row r="58" spans="1:4" ht="15.75">
      <c r="A58" s="34" t="s">
        <v>67</v>
      </c>
      <c r="B58" s="30"/>
      <c r="C58" s="17"/>
      <c r="D58" s="21"/>
    </row>
    <row r="59" spans="1:4" ht="15.75">
      <c r="A59" s="34"/>
      <c r="B59" s="22"/>
      <c r="C59" s="16"/>
      <c r="D59" s="15"/>
    </row>
    <row r="60" ht="15.75">
      <c r="A60" s="27" t="s">
        <v>71</v>
      </c>
    </row>
  </sheetData>
  <sheetProtection/>
  <mergeCells count="1">
    <mergeCell ref="A58:A59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Abbby</dc:creator>
  <cp:keywords/>
  <dc:description/>
  <cp:lastModifiedBy>Suzanne Walker</cp:lastModifiedBy>
  <cp:lastPrinted>2018-01-04T12:03:57Z</cp:lastPrinted>
  <dcterms:created xsi:type="dcterms:W3CDTF">2008-11-10T11:53:16Z</dcterms:created>
  <dcterms:modified xsi:type="dcterms:W3CDTF">2022-10-10T17:51:48Z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